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Документ (1)" sheetId="1" r:id="rId1"/>
  </sheets>
  <definedNames>
    <definedName name="_xlnm.Print_Titles" localSheetId="0">'Документ (1)'!$5:$5</definedName>
    <definedName name="_xlnm.Print_Area" localSheetId="0">'Документ (1)'!$A$1:$D$46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9" i="1"/>
  <c r="D29"/>
  <c r="D33" l="1"/>
  <c r="C33"/>
  <c r="D9"/>
  <c r="C9"/>
  <c r="C17"/>
  <c r="D20"/>
  <c r="C20"/>
  <c r="D44"/>
  <c r="D40"/>
  <c r="D24"/>
  <c r="D17"/>
  <c r="C44"/>
  <c r="C40"/>
  <c r="C24"/>
  <c r="D8" l="1"/>
  <c r="C8"/>
</calcChain>
</file>

<file path=xl/sharedStrings.xml><?xml version="1.0" encoding="utf-8"?>
<sst xmlns="http://schemas.openxmlformats.org/spreadsheetml/2006/main" count="88" uniqueCount="88">
  <si>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</si>
  <si>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</si>
  <si>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</si>
  <si>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</si>
  <si>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</si>
  <si>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</si>
  <si>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</si>
  <si>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</si>
  <si>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</si>
  <si>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</si>
  <si>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</si>
  <si>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</si>
  <si>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</si>
  <si>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</si>
  <si>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Национальная безопасность и правоохранительная деятельность</t>
  </si>
  <si>
    <t>0300</t>
  </si>
  <si>
    <t>0309</t>
  </si>
  <si>
    <t>0310</t>
  </si>
  <si>
    <t xml:space="preserve">  Национальная экономика</t>
  </si>
  <si>
    <t>0400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</si>
  <si>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</si>
  <si>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</si>
  <si>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</si>
  <si>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</si>
  <si>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</si>
  <si>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</si>
  <si>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</si>
  <si>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Благоустройство</t>
  </si>
  <si>
    <t>0503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</si>
  <si>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</si>
  <si>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</si>
  <si>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</si>
  <si>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</si>
  <si>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</si>
  <si>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</si>
  <si>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>0707</t>
  </si>
  <si>
    <t xml:space="preserve">    Другие вопросы в области образования</t>
  </si>
  <si>
    <t>0709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</si>
  <si>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</si>
  <si>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</si>
  <si>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</si>
  <si>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</si>
  <si>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</si>
  <si>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</si>
  <si>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</si>
  <si>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</si>
  <si>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</si>
  <si>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</si>
  <si>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Физическая культура</t>
  </si>
  <si>
    <t>1101</t>
  </si>
  <si>
    <t>Распределение</t>
  </si>
  <si>
    <t>Наименование расхода</t>
  </si>
  <si>
    <t>Раздел
Подраздел</t>
  </si>
  <si>
    <t>ВСЕГО РАСХОДОВ</t>
  </si>
  <si>
    <t>0000</t>
  </si>
  <si>
    <t xml:space="preserve">    Дорожное хозяйство (дорожные фонды)</t>
  </si>
  <si>
    <t>0106</t>
  </si>
  <si>
    <t xml:space="preserve">   Обеспечение деятельности финансовых, налоговых и таможенных органов и органов финансового (финансово-бюджетного) надзора</t>
  </si>
  <si>
    <t>0204</t>
  </si>
  <si>
    <t xml:space="preserve">    Мобилизационная подготовка экономики</t>
  </si>
  <si>
    <t>1102</t>
  </si>
  <si>
    <t xml:space="preserve">    Массовый спорт</t>
  </si>
  <si>
    <t>0405</t>
  </si>
  <si>
    <t xml:space="preserve">    Сельское хозяйство и рыболовство</t>
  </si>
  <si>
    <t xml:space="preserve">    Транспорт</t>
  </si>
  <si>
    <t>0408</t>
  </si>
  <si>
    <t>Сумма на плановый период, 
тыс.рублей</t>
  </si>
  <si>
    <t>0314</t>
  </si>
  <si>
    <t xml:space="preserve">    Молодежная политика </t>
  </si>
  <si>
    <t>0703</t>
  </si>
  <si>
    <t xml:space="preserve">    Дополнительное образование детей</t>
  </si>
  <si>
    <t>0105</t>
  </si>
  <si>
    <t xml:space="preserve">    Судебная система</t>
  </si>
  <si>
    <t>0103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</si>
  <si>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</si>
  <si>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0705</t>
  </si>
  <si>
    <t xml:space="preserve">    Профессиональная подготовка, переподготовка и повышение квалификации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</si>
  <si>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</si>
  <si>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0502</t>
  </si>
  <si>
    <t xml:space="preserve">    Коммунальное хозяйство</t>
  </si>
  <si>
    <t xml:space="preserve">     Гражданская оборона</t>
  </si>
  <si>
    <t xml:space="preserve">    Защите населения и территории от чрезвычайных ситуаций природного и техногенного характера, пожарная безопасность</t>
  </si>
  <si>
    <t xml:space="preserve">     Другие вопросы в области национальной безопасности и правоохранительной деятельности</t>
  </si>
  <si>
    <t xml:space="preserve">к решению Собрания депутатов ЗАТО Первомайский «Об утверждении бюджета ЗАТО Первомайский на 2022 год и на плановый период 2023 и 2024 годов»
</t>
  </si>
  <si>
    <t>Приложение 11</t>
  </si>
  <si>
    <t xml:space="preserve"> 2024 год</t>
  </si>
  <si>
    <t>бюджетных ассигнований по разделам и подразделам классификации расходов бюджетов на 2024 год и на 2025 год</t>
  </si>
  <si>
    <t xml:space="preserve"> 2025 год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</si>
</sst>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28" borderId="7" applyNumberFormat="0" applyAlignment="0" applyProtection="0"/>
    <xf numFmtId="0" fontId="13" fillId="29" borderId="8" applyNumberFormat="0" applyAlignment="0" applyProtection="0"/>
    <xf numFmtId="0" fontId="14" fillId="29" borderId="7" applyNumberFormat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30" borderId="13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4" fillId="0" borderId="0"/>
    <xf numFmtId="0" fontId="22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3" borderId="14" applyNumberFormat="0" applyFont="0" applyAlignment="0" applyProtection="0"/>
    <xf numFmtId="9" fontId="1" fillId="0" borderId="0" applyFont="0" applyFill="0" applyBorder="0" applyAlignment="0" applyProtection="0"/>
    <xf numFmtId="0" fontId="24" fillId="0" borderId="15" applyNumberFormat="0" applyFill="0" applyAlignment="0" applyProtection="0"/>
    <xf numFmtId="0" fontId="25" fillId="0" borderId="0" applyNumberFormat="0" applyFill="0" applyBorder="0" applyAlignment="0" applyProtection="0"/>
    <xf numFmtId="0" fontId="26" fillId="34" borderId="0" applyNumberFormat="0" applyBorder="0" applyAlignment="0" applyProtection="0"/>
  </cellStyleXfs>
  <cellXfs count="33">
    <xf numFmtId="0" fontId="0" fillId="0" borderId="0" xfId="0"/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 shrinkToFit="1"/>
    </xf>
    <xf numFmtId="4" fontId="6" fillId="2" borderId="1" xfId="0" applyNumberFormat="1" applyFont="1" applyFill="1" applyBorder="1" applyAlignment="1">
      <alignment horizontal="left" shrinkToFit="1"/>
    </xf>
    <xf numFmtId="0" fontId="2" fillId="0" borderId="0" xfId="0" applyFont="1"/>
    <xf numFmtId="0" fontId="8" fillId="2" borderId="1" xfId="0" applyFont="1" applyFill="1" applyBorder="1" applyAlignment="1">
      <alignment horizontal="left" wrapText="1"/>
    </xf>
    <xf numFmtId="0" fontId="0" fillId="0" borderId="0" xfId="0" applyFont="1"/>
    <xf numFmtId="11" fontId="7" fillId="0" borderId="1" xfId="0" applyNumberFormat="1" applyFont="1" applyBorder="1" applyAlignment="1">
      <alignment horizontal="left" wrapText="1"/>
    </xf>
    <xf numFmtId="4" fontId="9" fillId="2" borderId="1" xfId="0" applyNumberFormat="1" applyFont="1" applyFill="1" applyBorder="1" applyAlignment="1">
      <alignment horizontal="left" shrinkToFit="1"/>
    </xf>
    <xf numFmtId="0" fontId="9" fillId="2" borderId="1" xfId="0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left" shrinkToFit="1"/>
    </xf>
    <xf numFmtId="49" fontId="8" fillId="2" borderId="1" xfId="0" applyNumberFormat="1" applyFont="1" applyFill="1" applyBorder="1" applyAlignment="1">
      <alignment horizontal="left" shrinkToFit="1"/>
    </xf>
    <xf numFmtId="4" fontId="8" fillId="2" borderId="1" xfId="0" applyNumberFormat="1" applyFont="1" applyFill="1" applyBorder="1" applyAlignment="1">
      <alignment horizontal="left" shrinkToFit="1"/>
    </xf>
    <xf numFmtId="9" fontId="0" fillId="0" borderId="0" xfId="40" applyFont="1"/>
    <xf numFmtId="49" fontId="7" fillId="3" borderId="1" xfId="0" applyNumberFormat="1" applyFont="1" applyFill="1" applyBorder="1" applyAlignment="1">
      <alignment horizontal="left" shrinkToFit="1"/>
    </xf>
    <xf numFmtId="49" fontId="7" fillId="2" borderId="1" xfId="0" applyNumberFormat="1" applyFont="1" applyFill="1" applyBorder="1" applyAlignment="1">
      <alignment horizontal="left" shrinkToFit="1"/>
    </xf>
    <xf numFmtId="4" fontId="7" fillId="2" borderId="1" xfId="0" applyNumberFormat="1" applyFont="1" applyFill="1" applyBorder="1" applyAlignment="1">
      <alignment horizontal="left" shrinkToFit="1"/>
    </xf>
    <xf numFmtId="0" fontId="7" fillId="2" borderId="1" xfId="0" applyFont="1" applyFill="1" applyBorder="1" applyAlignment="1">
      <alignment horizontal="left" wrapText="1"/>
    </xf>
    <xf numFmtId="0" fontId="6" fillId="3" borderId="0" xfId="0" applyFont="1" applyFill="1" applyAlignment="1">
      <alignment wrapText="1"/>
    </xf>
    <xf numFmtId="0" fontId="6" fillId="3" borderId="6" xfId="0" applyFont="1" applyFill="1" applyBorder="1" applyAlignment="1"/>
    <xf numFmtId="0" fontId="6" fillId="3" borderId="0" xfId="0" applyFont="1" applyFill="1" applyBorder="1" applyAlignment="1"/>
    <xf numFmtId="0" fontId="27" fillId="0" borderId="0" xfId="0" applyFont="1" applyAlignment="1">
      <alignment wrapText="1"/>
    </xf>
    <xf numFmtId="0" fontId="3" fillId="0" borderId="0" xfId="0" applyFont="1" applyAlignment="1">
      <alignment horizontal="left"/>
    </xf>
    <xf numFmtId="11" fontId="6" fillId="0" borderId="4" xfId="0" quotePrefix="1" applyNumberFormat="1" applyFont="1" applyBorder="1" applyAlignment="1">
      <alignment horizontal="center" vertical="top" wrapText="1"/>
    </xf>
    <xf numFmtId="11" fontId="6" fillId="0" borderId="5" xfId="0" quotePrefix="1" applyNumberFormat="1" applyFont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49" fontId="5" fillId="0" borderId="0" xfId="36" applyNumberFormat="1" applyFont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49" fontId="5" fillId="0" borderId="0" xfId="36" applyNumberFormat="1" applyFont="1" applyBorder="1" applyAlignment="1">
      <alignment horizontal="center" wrapText="1"/>
    </xf>
    <xf numFmtId="0" fontId="27" fillId="0" borderId="0" xfId="0" applyFont="1" applyAlignment="1">
      <alignment horizontal="left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оцентный" xfId="40" builtinId="5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showGridLines="0" tabSelected="1" view="pageBreakPreview" zoomScale="75" zoomScaleNormal="100" zoomScaleSheetLayoutView="75" workbookViewId="0">
      <selection activeCell="C45" sqref="C45"/>
    </sheetView>
  </sheetViews>
  <sheetFormatPr defaultRowHeight="15" outlineLevelRow="1"/>
  <cols>
    <col min="1" max="1" width="56" customWidth="1"/>
    <col min="2" max="2" width="11.140625" bestFit="1" customWidth="1"/>
    <col min="3" max="4" width="11.7109375" customWidth="1"/>
  </cols>
  <sheetData>
    <row r="1" spans="1:7" ht="15.75">
      <c r="A1" s="19"/>
      <c r="B1" s="23" t="s">
        <v>84</v>
      </c>
      <c r="C1" s="23"/>
      <c r="D1" s="23"/>
    </row>
    <row r="2" spans="1:7" ht="107.25" customHeight="1">
      <c r="A2" s="22"/>
      <c r="B2" s="32" t="s">
        <v>83</v>
      </c>
      <c r="C2" s="32"/>
      <c r="D2" s="32"/>
    </row>
    <row r="3" spans="1:7" ht="15.75">
      <c r="A3" s="28" t="s">
        <v>50</v>
      </c>
      <c r="B3" s="28"/>
      <c r="C3" s="28"/>
      <c r="D3" s="28"/>
    </row>
    <row r="4" spans="1:7" ht="44.25" customHeight="1">
      <c r="A4" s="31" t="s">
        <v>86</v>
      </c>
      <c r="B4" s="31"/>
      <c r="C4" s="31"/>
      <c r="D4" s="31"/>
    </row>
    <row r="5" spans="1:7" ht="12.75" customHeight="1">
      <c r="A5" s="20" t="s">
        <v>77</v>
      </c>
      <c r="B5" s="20"/>
      <c r="C5" s="21"/>
      <c r="D5" s="1"/>
    </row>
    <row r="6" spans="1:7" ht="45.75" customHeight="1">
      <c r="A6" s="24" t="s">
        <v>51</v>
      </c>
      <c r="B6" s="29" t="s">
        <v>52</v>
      </c>
      <c r="C6" s="26" t="s">
        <v>66</v>
      </c>
      <c r="D6" s="27"/>
      <c r="G6" s="14"/>
    </row>
    <row r="7" spans="1:7" ht="24" customHeight="1">
      <c r="A7" s="25"/>
      <c r="B7" s="30"/>
      <c r="C7" s="2" t="s">
        <v>85</v>
      </c>
      <c r="D7" s="2" t="s">
        <v>87</v>
      </c>
    </row>
    <row r="8" spans="1:7" ht="15.75">
      <c r="A8" s="8" t="s">
        <v>53</v>
      </c>
      <c r="B8" s="15" t="s">
        <v>54</v>
      </c>
      <c r="C8" s="9">
        <f>C9+C17+C20+C24+C29+C33+C40+C44</f>
        <v>269464.62</v>
      </c>
      <c r="D8" s="9">
        <f>D9+D17+D20+D24+D29+D33+D40+D44</f>
        <v>261694.88000000003</v>
      </c>
    </row>
    <row r="9" spans="1:7" s="5" customFormat="1" ht="15.75">
      <c r="A9" s="10" t="s">
        <v>0</v>
      </c>
      <c r="B9" s="11" t="s">
        <v>1</v>
      </c>
      <c r="C9" s="9">
        <f>C10+C12+C14+C15+C16+C13+C11</f>
        <v>51488.710000000006</v>
      </c>
      <c r="D9" s="9">
        <f>D10+D12+D14+D15+D16+D13+D11</f>
        <v>55774.69000000001</v>
      </c>
    </row>
    <row r="10" spans="1:7" s="5" customFormat="1" ht="47.25">
      <c r="A10" s="2" t="s">
        <v>2</v>
      </c>
      <c r="B10" s="3" t="s">
        <v>3</v>
      </c>
      <c r="C10" s="13">
        <v>1792.62</v>
      </c>
      <c r="D10" s="13">
        <v>1792.62</v>
      </c>
    </row>
    <row r="11" spans="1:7" s="5" customFormat="1" ht="63">
      <c r="A11" s="6" t="s">
        <v>74</v>
      </c>
      <c r="B11" s="12" t="s">
        <v>73</v>
      </c>
      <c r="C11" s="4">
        <v>364.6</v>
      </c>
      <c r="D11" s="4">
        <v>364.6</v>
      </c>
    </row>
    <row r="12" spans="1:7" ht="63" outlineLevel="1">
      <c r="A12" s="2" t="s">
        <v>4</v>
      </c>
      <c r="B12" s="3" t="s">
        <v>5</v>
      </c>
      <c r="C12" s="4">
        <v>34283.96</v>
      </c>
      <c r="D12" s="4">
        <v>34527.65</v>
      </c>
    </row>
    <row r="13" spans="1:7" ht="15.75" outlineLevel="1">
      <c r="A13" s="2" t="s">
        <v>72</v>
      </c>
      <c r="B13" s="3" t="s">
        <v>71</v>
      </c>
      <c r="C13" s="4">
        <v>0.4</v>
      </c>
      <c r="D13" s="4">
        <v>0.5</v>
      </c>
    </row>
    <row r="14" spans="1:7" ht="47.25" outlineLevel="1">
      <c r="A14" s="2" t="s">
        <v>57</v>
      </c>
      <c r="B14" s="3" t="s">
        <v>56</v>
      </c>
      <c r="C14" s="4">
        <v>1023.05</v>
      </c>
      <c r="D14" s="4">
        <v>1023.05</v>
      </c>
    </row>
    <row r="15" spans="1:7" ht="15.75" outlineLevel="1">
      <c r="A15" s="2" t="s">
        <v>6</v>
      </c>
      <c r="B15" s="3" t="s">
        <v>7</v>
      </c>
      <c r="C15" s="4">
        <v>150</v>
      </c>
      <c r="D15" s="4">
        <v>150</v>
      </c>
    </row>
    <row r="16" spans="1:7" ht="15.75" outlineLevel="1">
      <c r="A16" s="2" t="s">
        <v>8</v>
      </c>
      <c r="B16" s="3" t="s">
        <v>9</v>
      </c>
      <c r="C16" s="4">
        <v>13874.08</v>
      </c>
      <c r="D16" s="4">
        <v>17916.27</v>
      </c>
    </row>
    <row r="17" spans="1:4" ht="15.75" outlineLevel="1">
      <c r="A17" s="18" t="s">
        <v>10</v>
      </c>
      <c r="B17" s="16" t="s">
        <v>11</v>
      </c>
      <c r="C17" s="9">
        <f>C18+C19</f>
        <v>346.69</v>
      </c>
      <c r="D17" s="9">
        <f>D18+D19</f>
        <v>363.23</v>
      </c>
    </row>
    <row r="18" spans="1:4" ht="15.75" outlineLevel="1">
      <c r="A18" s="2" t="s">
        <v>12</v>
      </c>
      <c r="B18" s="3" t="s">
        <v>13</v>
      </c>
      <c r="C18" s="4">
        <v>334.5</v>
      </c>
      <c r="D18" s="4">
        <v>350.5</v>
      </c>
    </row>
    <row r="19" spans="1:4" ht="15.75" outlineLevel="1">
      <c r="A19" s="2" t="s">
        <v>59</v>
      </c>
      <c r="B19" s="3" t="s">
        <v>58</v>
      </c>
      <c r="C19" s="4">
        <v>12.19</v>
      </c>
      <c r="D19" s="4">
        <v>12.73</v>
      </c>
    </row>
    <row r="20" spans="1:4" s="5" customFormat="1" ht="31.5">
      <c r="A20" s="18" t="s">
        <v>14</v>
      </c>
      <c r="B20" s="16" t="s">
        <v>15</v>
      </c>
      <c r="C20" s="17">
        <f>C21+C22+C23</f>
        <v>4395.53</v>
      </c>
      <c r="D20" s="17">
        <f>D21+D22+D23</f>
        <v>4413.41</v>
      </c>
    </row>
    <row r="21" spans="1:4" ht="15.75" outlineLevel="1">
      <c r="A21" s="2" t="s">
        <v>80</v>
      </c>
      <c r="B21" s="12" t="s">
        <v>16</v>
      </c>
      <c r="C21" s="13">
        <v>39.33</v>
      </c>
      <c r="D21" s="13">
        <v>41.07</v>
      </c>
    </row>
    <row r="22" spans="1:4" ht="47.25" outlineLevel="1">
      <c r="A22" s="2" t="s">
        <v>81</v>
      </c>
      <c r="B22" s="12" t="s">
        <v>17</v>
      </c>
      <c r="C22" s="13">
        <v>4306.2</v>
      </c>
      <c r="D22" s="13">
        <v>4322.08</v>
      </c>
    </row>
    <row r="23" spans="1:4" ht="31.5" outlineLevel="1">
      <c r="A23" s="2" t="s">
        <v>82</v>
      </c>
      <c r="B23" s="12" t="s">
        <v>67</v>
      </c>
      <c r="C23" s="13">
        <v>50</v>
      </c>
      <c r="D23" s="13">
        <v>50.26</v>
      </c>
    </row>
    <row r="24" spans="1:4" s="5" customFormat="1" ht="15.75">
      <c r="A24" s="10" t="s">
        <v>18</v>
      </c>
      <c r="B24" s="11" t="s">
        <v>19</v>
      </c>
      <c r="C24" s="9">
        <f>C26+C27+C28+C25</f>
        <v>2055.4900000000002</v>
      </c>
      <c r="D24" s="9">
        <f>D26+D27+D28+D25</f>
        <v>2095.27</v>
      </c>
    </row>
    <row r="25" spans="1:4" ht="15.75" outlineLevel="1">
      <c r="A25" s="2" t="s">
        <v>63</v>
      </c>
      <c r="B25" s="3" t="s">
        <v>62</v>
      </c>
      <c r="C25" s="4">
        <v>0</v>
      </c>
      <c r="D25" s="4">
        <v>0</v>
      </c>
    </row>
    <row r="26" spans="1:4" ht="15.75" outlineLevel="1">
      <c r="A26" s="2" t="s">
        <v>64</v>
      </c>
      <c r="B26" s="3" t="s">
        <v>65</v>
      </c>
      <c r="C26" s="4">
        <v>338.65</v>
      </c>
      <c r="D26" s="4">
        <v>338.65</v>
      </c>
    </row>
    <row r="27" spans="1:4" s="5" customFormat="1" ht="15.75">
      <c r="A27" s="2" t="s">
        <v>55</v>
      </c>
      <c r="B27" s="3" t="s">
        <v>20</v>
      </c>
      <c r="C27" s="13">
        <v>1047.94</v>
      </c>
      <c r="D27" s="13">
        <v>1058.29</v>
      </c>
    </row>
    <row r="28" spans="1:4" s="7" customFormat="1" ht="16.5" customHeight="1">
      <c r="A28" s="6" t="s">
        <v>21</v>
      </c>
      <c r="B28" s="12" t="s">
        <v>22</v>
      </c>
      <c r="C28" s="13">
        <v>668.9</v>
      </c>
      <c r="D28" s="13">
        <v>698.33</v>
      </c>
    </row>
    <row r="29" spans="1:4" ht="15.75" outlineLevel="1">
      <c r="A29" s="10" t="s">
        <v>23</v>
      </c>
      <c r="B29" s="11" t="s">
        <v>24</v>
      </c>
      <c r="C29" s="17">
        <f>C30+C32+C31</f>
        <v>39805.61</v>
      </c>
      <c r="D29" s="17">
        <f>D30+D32+D31</f>
        <v>25221.839999999997</v>
      </c>
    </row>
    <row r="30" spans="1:4" ht="15.75" outlineLevel="1">
      <c r="A30" s="6" t="s">
        <v>25</v>
      </c>
      <c r="B30" s="12" t="s">
        <v>26</v>
      </c>
      <c r="C30" s="13">
        <v>9948.0400000000009</v>
      </c>
      <c r="D30" s="13">
        <v>8790.99</v>
      </c>
    </row>
    <row r="31" spans="1:4" ht="15.75" outlineLevel="1">
      <c r="A31" s="2" t="s">
        <v>79</v>
      </c>
      <c r="B31" s="3" t="s">
        <v>78</v>
      </c>
      <c r="C31" s="13">
        <v>1643.03</v>
      </c>
      <c r="D31" s="13">
        <v>1714.85</v>
      </c>
    </row>
    <row r="32" spans="1:4" ht="15.75" outlineLevel="1">
      <c r="A32" s="6" t="s">
        <v>27</v>
      </c>
      <c r="B32" s="12" t="s">
        <v>28</v>
      </c>
      <c r="C32" s="13">
        <v>28214.54</v>
      </c>
      <c r="D32" s="13">
        <v>14716</v>
      </c>
    </row>
    <row r="33" spans="1:4" ht="15.75" outlineLevel="1">
      <c r="A33" s="10" t="s">
        <v>29</v>
      </c>
      <c r="B33" s="11" t="s">
        <v>30</v>
      </c>
      <c r="C33" s="17">
        <f>C34+C35+C38+C39+C36+C37</f>
        <v>147927.94999999998</v>
      </c>
      <c r="D33" s="17">
        <f>D34+D35+D38+D39+D36+D37</f>
        <v>149810.37000000002</v>
      </c>
    </row>
    <row r="34" spans="1:4" ht="15.75" outlineLevel="1">
      <c r="A34" s="6" t="s">
        <v>31</v>
      </c>
      <c r="B34" s="12" t="s">
        <v>32</v>
      </c>
      <c r="C34" s="13">
        <v>80233.39</v>
      </c>
      <c r="D34" s="13">
        <v>81228.62</v>
      </c>
    </row>
    <row r="35" spans="1:4" ht="15.75" outlineLevel="1">
      <c r="A35" s="6" t="s">
        <v>33</v>
      </c>
      <c r="B35" s="12" t="s">
        <v>34</v>
      </c>
      <c r="C35" s="13">
        <v>42420.18</v>
      </c>
      <c r="D35" s="13">
        <v>43091.83</v>
      </c>
    </row>
    <row r="36" spans="1:4" ht="15.75" outlineLevel="1">
      <c r="A36" s="6" t="s">
        <v>70</v>
      </c>
      <c r="B36" s="12" t="s">
        <v>69</v>
      </c>
      <c r="C36" s="13">
        <v>16031.52</v>
      </c>
      <c r="D36" s="13">
        <v>16107.88</v>
      </c>
    </row>
    <row r="37" spans="1:4" ht="31.5" outlineLevel="1">
      <c r="A37" s="6" t="s">
        <v>76</v>
      </c>
      <c r="B37" s="12" t="s">
        <v>75</v>
      </c>
      <c r="C37" s="13">
        <v>253.77</v>
      </c>
      <c r="D37" s="13">
        <v>265.73</v>
      </c>
    </row>
    <row r="38" spans="1:4" s="5" customFormat="1" ht="15.75">
      <c r="A38" s="6" t="s">
        <v>68</v>
      </c>
      <c r="B38" s="12" t="s">
        <v>35</v>
      </c>
      <c r="C38" s="4">
        <v>1091.52</v>
      </c>
      <c r="D38" s="4">
        <v>1140.17</v>
      </c>
    </row>
    <row r="39" spans="1:4" ht="15.75" outlineLevel="1">
      <c r="A39" s="2" t="s">
        <v>36</v>
      </c>
      <c r="B39" s="3" t="s">
        <v>37</v>
      </c>
      <c r="C39" s="4">
        <v>7897.57</v>
      </c>
      <c r="D39" s="4">
        <v>7976.14</v>
      </c>
    </row>
    <row r="40" spans="1:4" ht="15.75" outlineLevel="1">
      <c r="A40" s="18" t="s">
        <v>38</v>
      </c>
      <c r="B40" s="16" t="s">
        <v>39</v>
      </c>
      <c r="C40" s="9">
        <f>C41+C42+C43</f>
        <v>13114.439999999999</v>
      </c>
      <c r="D40" s="9">
        <f>D41+D42+D43</f>
        <v>13595.439999999999</v>
      </c>
    </row>
    <row r="41" spans="1:4" ht="15.75" outlineLevel="1">
      <c r="A41" s="2" t="s">
        <v>40</v>
      </c>
      <c r="B41" s="3" t="s">
        <v>41</v>
      </c>
      <c r="C41" s="4">
        <v>860.64</v>
      </c>
      <c r="D41" s="4">
        <v>860.64</v>
      </c>
    </row>
    <row r="42" spans="1:4" ht="15.75" outlineLevel="1">
      <c r="A42" s="2" t="s">
        <v>42</v>
      </c>
      <c r="B42" s="3" t="s">
        <v>43</v>
      </c>
      <c r="C42" s="4">
        <v>10266</v>
      </c>
      <c r="D42" s="4">
        <v>10747</v>
      </c>
    </row>
    <row r="43" spans="1:4" s="5" customFormat="1" ht="15.75">
      <c r="A43" s="2" t="s">
        <v>44</v>
      </c>
      <c r="B43" s="3" t="s">
        <v>45</v>
      </c>
      <c r="C43" s="13">
        <v>1987.8</v>
      </c>
      <c r="D43" s="13">
        <v>1987.8</v>
      </c>
    </row>
    <row r="44" spans="1:4" ht="15.75" outlineLevel="1">
      <c r="A44" s="10" t="s">
        <v>46</v>
      </c>
      <c r="B44" s="11" t="s">
        <v>47</v>
      </c>
      <c r="C44" s="17">
        <f>C45+C46</f>
        <v>10330.199999999999</v>
      </c>
      <c r="D44" s="17">
        <f>D45+D46</f>
        <v>10420.630000000001</v>
      </c>
    </row>
    <row r="45" spans="1:4" ht="15.75" outlineLevel="1">
      <c r="A45" s="6" t="s">
        <v>48</v>
      </c>
      <c r="B45" s="12" t="s">
        <v>49</v>
      </c>
      <c r="C45" s="13">
        <v>9603.7999999999993</v>
      </c>
      <c r="D45" s="13">
        <v>9661.92</v>
      </c>
    </row>
    <row r="46" spans="1:4" ht="15.75" outlineLevel="1">
      <c r="A46" s="6" t="s">
        <v>61</v>
      </c>
      <c r="B46" s="12" t="s">
        <v>60</v>
      </c>
      <c r="C46" s="13">
        <v>726.4</v>
      </c>
      <c r="D46" s="13">
        <v>758.71</v>
      </c>
    </row>
  </sheetData>
  <mergeCells count="7">
    <mergeCell ref="B1:D1"/>
    <mergeCell ref="A6:A7"/>
    <mergeCell ref="C6:D6"/>
    <mergeCell ref="A3:D3"/>
    <mergeCell ref="B6:B7"/>
    <mergeCell ref="A4:D4"/>
    <mergeCell ref="B2:D2"/>
  </mergeCells>
  <phoneticPr fontId="0" type="noConversion"/>
  <pageMargins left="0.78740157480314965" right="0.23622047244094491" top="0.19685039370078741" bottom="0.23622047244094491" header="0.19685039370078741" footer="0.23622047244094491"/>
  <pageSetup paperSize="9" scale="90" fitToHeight="0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 (1)</vt:lpstr>
      <vt:lpstr>'Документ (1)'!Заголовки_для_печати</vt:lpstr>
      <vt:lpstr>'Документ (1)'!Область_печати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cp:lastPrinted>2021-11-16T08:56:55Z</cp:lastPrinted>
  <dcterms:created xsi:type="dcterms:W3CDTF">2013-11-06T15:41:51Z</dcterms:created>
  <dcterms:modified xsi:type="dcterms:W3CDTF">2022-12-12T15:07:11Z</dcterms:modified>
</cp:coreProperties>
</file>