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 рабочего стола\собрание\2023-2025\2 чтение\"/>
    </mc:Choice>
  </mc:AlternateContent>
  <xr:revisionPtr revIDLastSave="0" documentId="13_ncr:1_{DD8AC739-7536-47AC-83EA-2A883DD8F025}" xr6:coauthVersionLast="47" xr6:coauthVersionMax="47" xr10:uidLastSave="{00000000-0000-0000-0000-000000000000}"/>
  <bookViews>
    <workbookView xWindow="-120" yWindow="-120" windowWidth="19440" windowHeight="14040" xr2:uid="{00000000-000D-0000-FFFF-FFFF00000000}"/>
  </bookViews>
  <sheets>
    <sheet name="на СД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3" l="1"/>
  <c r="C55" i="3"/>
  <c r="C51" i="3"/>
  <c r="C53" i="3" l="1"/>
  <c r="C14" i="3"/>
  <c r="C25" i="3" l="1"/>
  <c r="C79" i="3" l="1"/>
  <c r="C74" i="3" l="1"/>
  <c r="C35" i="3"/>
  <c r="C33" i="3" l="1"/>
  <c r="C86" i="3" l="1"/>
  <c r="C46" i="3" l="1"/>
  <c r="C72" i="3"/>
  <c r="C49" i="3"/>
  <c r="C39" i="3" l="1"/>
  <c r="C61" i="3"/>
  <c r="C18" i="3"/>
  <c r="C81" i="3"/>
  <c r="C78" i="3" s="1"/>
  <c r="C68" i="3"/>
  <c r="C66" i="3"/>
  <c r="C84" i="3" l="1"/>
  <c r="C76" i="3"/>
  <c r="C83" i="3"/>
  <c r="C70" i="3"/>
  <c r="C44" i="3"/>
  <c r="C43" i="3" s="1"/>
  <c r="C28" i="3"/>
  <c r="C22" i="3"/>
  <c r="C12" i="3"/>
  <c r="C10" i="3"/>
  <c r="C63" i="3" l="1"/>
  <c r="C60" i="3" s="1"/>
  <c r="C30" i="3"/>
  <c r="C9" i="3" l="1"/>
  <c r="C42" i="3"/>
  <c r="C41" i="3" s="1"/>
  <c r="C90" i="3" l="1"/>
</calcChain>
</file>

<file path=xl/sharedStrings.xml><?xml version="1.0" encoding="utf-8"?>
<sst xmlns="http://schemas.openxmlformats.org/spreadsheetml/2006/main" count="170" uniqueCount="163">
  <si>
    <t>ПРОГНОЗИРУЕМЫЕ ОБЪЕМЫ</t>
  </si>
  <si>
    <t>Код бюджетной классификации</t>
  </si>
  <si>
    <t>Сумма         (тыс. руб.)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</si>
  <si>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</si>
  <si>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</si>
  <si>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</si>
  <si>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</si>
  <si>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</si>
  <si>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</si>
  <si>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</si>
  <si>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НАЛОГИ НА ПРИБЫЛЬ, ДОХОДЫ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</si>
  <si>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</si>
  <si>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</si>
  <si>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</si>
  <si>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</si>
  <si>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</si>
  <si>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000 1 06 00000 00 0000 000</t>
  </si>
  <si>
    <t>000 1 06 02000 02 0000 110</t>
  </si>
  <si>
    <t>Налог на имущество организаций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</si>
  <si>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</si>
  <si>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</si>
  <si>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</si>
  <si>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</si>
  <si>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</si>
  <si>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</si>
  <si>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</si>
  <si>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</si>
  <si>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</si>
  <si>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</si>
  <si>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</si>
  <si>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</si>
  <si>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000 1 16 00000 00 0000 000</t>
  </si>
  <si>
    <t>000 2 00 00000 00 0000 000</t>
  </si>
  <si>
    <t>БЕЗВОЗМЕЗДНЫЕ ПОСТУПЛЕНИЯ</t>
  </si>
  <si>
    <t>000 2 02 00000 00 0000 000</t>
  </si>
  <si>
    <t>Дотации на выравнивание бюджетной обеспеченности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</si>
  <si>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</si>
  <si>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</si>
  <si>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000 1 05 02000 02 0000 110</t>
  </si>
  <si>
    <t>000 1 05 04000 02 0000 110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</si>
  <si>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</si>
  <si>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</si>
  <si>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Безвозмездные поступления от других бюджетов бюджетной системы Российской Федерации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</si>
  <si>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</si>
  <si>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</si>
  <si>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</si>
  <si>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</si>
  <si>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ИТОГО ДОХОДОВ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</si>
  <si>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</si>
  <si>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</si>
  <si>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НАЛОГИ НА ИМУЩЕСТВО</t>
  </si>
  <si>
    <t>ГОСУДАРСТВЕННАЯ ПОШЛИНА</t>
  </si>
  <si>
    <t>ШТРАФЫ, САНКЦИИ, ВОЗМЕЩЕНИЕ УЩЕРБА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</si>
  <si>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</si>
  <si>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Прочие субвенции бюджетам городских округов</t>
  </si>
  <si>
    <t>Прочие субвенции</t>
  </si>
  <si>
    <t>000 1 06 06000 00 0000 110</t>
  </si>
  <si>
    <t>Земельный налог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</si>
  <si>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</si>
  <si>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</si>
  <si>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</si>
  <si>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000 1 13 02000 00 0000 130</t>
  </si>
  <si>
    <t>Доходы от компенсации затрат государства</t>
  </si>
  <si>
    <t>Прочие безвозмездные поступления</t>
  </si>
  <si>
    <t>Прочие безвозмездные поступления в бюджеты городских округов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</si>
  <si>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</si>
  <si>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</si>
  <si>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</si>
  <si>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</si>
  <si>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</si>
  <si>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</si>
  <si>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</si>
  <si>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</si>
  <si>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000 1 06 01000 00 0000 110</t>
  </si>
  <si>
    <t>Налог на имущество физических лиц</t>
  </si>
  <si>
    <t>000 2 02 03007 00 0000 151</t>
  </si>
  <si>
    <t>936 2 02 03007 04 0000 151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</si>
  <si>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</si>
  <si>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 из областного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</si>
  <si>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Дотации бюджетам бюджетной системы Российской Федерации</t>
  </si>
  <si>
    <t>000 1 17 00000 00 0000 000</t>
  </si>
  <si>
    <t>ПРОЧИЕ НЕНАЛОГОВЫЕ ДОХОДЫ</t>
  </si>
  <si>
    <t xml:space="preserve">Налог, взимаемый в связи с применением упрощенной системы налогообложения </t>
  </si>
  <si>
    <t>000 2 02 20000 00 0000 151</t>
  </si>
  <si>
    <t>903 2 19 60010 04 0000 151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</si>
  <si>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</si>
  <si>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000 2 02 10000 00 0000 150</t>
  </si>
  <si>
    <t>000 2 02 15001 00 0000 150</t>
  </si>
  <si>
    <t>912 2 02 15001 04 0000 150</t>
  </si>
  <si>
    <t>000 2 02 15010 00 0000 150</t>
  </si>
  <si>
    <t>912 2 02 15010 04 0000 150</t>
  </si>
  <si>
    <t>000 2 02 20216 00 0000 150</t>
  </si>
  <si>
    <t>936 2 02 20216 04 0000 150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</si>
  <si>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</si>
  <si>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000 2 02 29999 00 0000 150   </t>
  </si>
  <si>
    <t>903 2 02 29999 04 0000 150</t>
  </si>
  <si>
    <t>912 2 02 29999 04 0000 150</t>
  </si>
  <si>
    <t>000 2 02 30000 00 0000 150</t>
  </si>
  <si>
    <t>000 2 02 30024 00 0000 150</t>
  </si>
  <si>
    <t>903 2 02 30024 04 0000 150</t>
  </si>
  <si>
    <t>936 2 02 30024 04 0000 150</t>
  </si>
  <si>
    <t>000 2 02 30027 00 0000 150</t>
  </si>
  <si>
    <t>903 2 02 30027 04 0000 150</t>
  </si>
  <si>
    <t>000 2 02 30029 00 0000 150</t>
  </si>
  <si>
    <t>903 2 02 30029 04 0000 150</t>
  </si>
  <si>
    <t>000 2 02 35118 00 0000 150</t>
  </si>
  <si>
    <t>936 2 02 35118 04 0000 150</t>
  </si>
  <si>
    <t>000 2 02 35120 00 0000 150</t>
  </si>
  <si>
    <t>936 2 02 35120 04 0000 150</t>
  </si>
  <si>
    <t>000 2 02 39999 00 0000 150</t>
  </si>
  <si>
    <t>903 2 02 39999 04 0000 150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</si>
  <si>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</si>
  <si>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</si>
  <si>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Наименование дохода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</si>
  <si>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</si>
  <si>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</si>
  <si>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</si>
  <si>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936 2 02 29999 04 0000 150</t>
  </si>
  <si>
    <t>000 2 07 00000 00 0000 150</t>
  </si>
  <si>
    <t>000 2 07 04000 04 0000 150</t>
  </si>
  <si>
    <t>936 2 07 04050 04 0000 150</t>
  </si>
  <si>
    <t>936 2 19 35120 04 0000 150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</si>
  <si>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 из бюджетов городских округов</t>
  </si>
  <si>
    <t>912 2 19 60010 04 0000 151</t>
  </si>
  <si>
    <t>000 1 11 09000 00 0000 120</t>
  </si>
  <si>
    <t>000 1 17 05000 00 0000 180</t>
  </si>
  <si>
    <t>Прочие неналоговые доходы</t>
  </si>
  <si>
    <t>000 1 16 10000 00 0000 140</t>
  </si>
  <si>
    <t xml:space="preserve">Платежи в целях возмещения причиненного ущерба (убытков)
</t>
  </si>
  <si>
    <t>000 2 02 35469 00 0000 150</t>
  </si>
  <si>
    <t>Субвенции бюджетам на проведение Всероссийской переписи населения 2020 года</t>
  </si>
  <si>
    <t>936 2 02 35469 04 0000 150</t>
  </si>
  <si>
    <t>Субвенции бюджетам городских округов на проведение Всероссийской переписи населения 2020 года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</si>
  <si>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</si>
  <si>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903 2 02 25304 04 0000 150</t>
  </si>
  <si>
    <t>000 2 02 25304 00 0000 150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</si>
  <si>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</si>
  <si>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</si>
  <si>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903 2 02 45303 04 0000 150</t>
  </si>
  <si>
    <t>919 2 02 29999 04 0000 150</t>
  </si>
  <si>
    <t>000 2 02 40000 00 0000 150</t>
  </si>
  <si>
    <t>000 2 02 49999 00 0000 150</t>
  </si>
  <si>
    <t>912 2 02 49999 04 0000 150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</si>
  <si>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</si>
  <si>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</si>
  <si>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</si>
  <si>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</si>
  <si>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</si>
  <si>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</si>
  <si>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3 </t>
  </si>
  <si>
    <t>ДОХОДЫ ОТ ОКАЗАНИЯ ПЛАТНЫХ УСЛУГ И КОМПЕНСАЦИИ ЗАТРАТ ГОСУДАРСТВА</t>
  </si>
  <si>
    <t xml:space="preserve">к решению Собрания депутатов
 ЗАТО Первомайский 
 "Об утверждении бюджета 
ЗАТО Первомайский на 2023 год
 и на плановый период 2024 и 2025 годов"  
</t>
  </si>
  <si>
    <t>поступления налоговых и неналоговых доходов бюджета ЗАТО Первомайский по статьям классификации доходов бюджетов и объемы безвозмездных поступлений по подстатьям классификации доходов бюджетов на 2023 год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</si>
  <si>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</si>
  <si>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000 1 16 07000 00 0000 140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</si>
  <si>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</si>
  <si>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</si>
  <si>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</si>
  <si>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</si>
  <si>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000 2 02 25179 00 0000 150</t>
  </si>
  <si>
    <t>903 2 02 25179 04 0000 150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</si>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</sst>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4" fillId="0" borderId="0" xfId="0" applyFont="1"/>
    <xf numFmtId="0" fontId="2" fillId="0" borderId="1" xfId="1" applyFont="1" applyBorder="1" applyAlignment="1">
      <alignment horizontal="left" wrapText="1"/>
    </xf>
    <xf numFmtId="2" fontId="2" fillId="0" borderId="1" xfId="1" applyNumberFormat="1" applyFont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1" xfId="2" applyFont="1" applyBorder="1" applyAlignment="1">
      <alignment horizontal="left"/>
    </xf>
    <xf numFmtId="0" fontId="3" fillId="0" borderId="1" xfId="2" applyFont="1" applyBorder="1" applyAlignment="1">
      <alignment horizontal="left" wrapText="1"/>
    </xf>
    <xf numFmtId="4" fontId="5" fillId="0" borderId="1" xfId="0" applyNumberFormat="1" applyFont="1" applyBorder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left" wrapText="1"/>
    </xf>
    <xf numFmtId="0" fontId="2" fillId="0" borderId="1" xfId="3" applyFont="1" applyBorder="1" applyAlignment="1">
      <alignment horizontal="left"/>
    </xf>
    <xf numFmtId="0" fontId="2" fillId="0" borderId="1" xfId="3" applyFont="1" applyBorder="1" applyAlignment="1">
      <alignment horizontal="left" wrapText="1"/>
    </xf>
    <xf numFmtId="4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0" fontId="2" fillId="0" borderId="1" xfId="6" applyFont="1" applyBorder="1" applyAlignment="1">
      <alignment horizontal="left"/>
    </xf>
    <xf numFmtId="0" fontId="2" fillId="0" borderId="1" xfId="6" applyFont="1" applyBorder="1" applyAlignment="1">
      <alignment horizontal="left" wrapText="1"/>
    </xf>
    <xf numFmtId="0" fontId="2" fillId="0" borderId="1" xfId="7" applyFont="1" applyBorder="1" applyAlignment="1">
      <alignment horizontal="left"/>
    </xf>
    <xf numFmtId="0" fontId="2" fillId="0" borderId="1" xfId="7" applyFont="1" applyBorder="1" applyAlignment="1">
      <alignment horizontal="left" wrapText="1"/>
    </xf>
    <xf numFmtId="0" fontId="3" fillId="0" borderId="1" xfId="8" applyFont="1" applyBorder="1" applyAlignment="1">
      <alignment horizontal="left"/>
    </xf>
    <xf numFmtId="0" fontId="3" fillId="0" borderId="1" xfId="8" applyFont="1" applyBorder="1" applyAlignment="1">
      <alignment horizontal="left" wrapText="1"/>
    </xf>
    <xf numFmtId="0" fontId="2" fillId="0" borderId="1" xfId="9" applyFont="1" applyBorder="1" applyAlignment="1">
      <alignment horizontal="left"/>
    </xf>
    <xf numFmtId="0" fontId="2" fillId="0" borderId="1" xfId="9" applyFont="1" applyBorder="1" applyAlignment="1">
      <alignment horizontal="left" wrapText="1"/>
    </xf>
    <xf numFmtId="0" fontId="3" fillId="0" borderId="1" xfId="10" applyFont="1" applyBorder="1" applyAlignment="1">
      <alignment horizontal="left"/>
    </xf>
    <xf numFmtId="0" fontId="3" fillId="0" borderId="1" xfId="10" applyFont="1" applyBorder="1" applyAlignment="1">
      <alignment horizontal="left" wrapText="1"/>
    </xf>
    <xf numFmtId="0" fontId="3" fillId="0" borderId="1" xfId="11" applyFont="1" applyBorder="1" applyAlignment="1">
      <alignment horizontal="left"/>
    </xf>
    <xf numFmtId="0" fontId="3" fillId="0" borderId="1" xfId="11" applyFont="1" applyBorder="1" applyAlignment="1">
      <alignment horizontal="left" wrapText="1"/>
    </xf>
    <xf numFmtId="0" fontId="4" fillId="0" borderId="1" xfId="4" applyFont="1" applyBorder="1" applyAlignment="1">
      <alignment horizontal="left" wrapText="1"/>
    </xf>
    <xf numFmtId="0" fontId="3" fillId="0" borderId="1" xfId="12" applyFont="1" applyBorder="1" applyAlignment="1">
      <alignment horizontal="left"/>
    </xf>
    <xf numFmtId="0" fontId="3" fillId="0" borderId="1" xfId="12" applyFont="1" applyBorder="1" applyAlignment="1">
      <alignment horizontal="left" wrapText="1"/>
    </xf>
    <xf numFmtId="0" fontId="3" fillId="0" borderId="1" xfId="13" applyFont="1" applyBorder="1" applyAlignment="1">
      <alignment horizontal="left"/>
    </xf>
    <xf numFmtId="0" fontId="3" fillId="0" borderId="1" xfId="13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14" applyFont="1" applyBorder="1" applyAlignment="1">
      <alignment horizontal="left"/>
    </xf>
    <xf numFmtId="0" fontId="2" fillId="0" borderId="1" xfId="15" applyFont="1" applyBorder="1" applyAlignment="1">
      <alignment horizontal="left"/>
    </xf>
    <xf numFmtId="0" fontId="2" fillId="0" borderId="1" xfId="15" applyFont="1" applyBorder="1" applyAlignment="1">
      <alignment horizontal="left" wrapText="1"/>
    </xf>
    <xf numFmtId="0" fontId="2" fillId="0" borderId="1" xfId="16" applyFont="1" applyBorder="1" applyAlignment="1">
      <alignment horizontal="left"/>
    </xf>
    <xf numFmtId="0" fontId="2" fillId="0" borderId="1" xfId="16" applyFont="1" applyBorder="1" applyAlignment="1">
      <alignment horizontal="left" wrapText="1"/>
    </xf>
    <xf numFmtId="0" fontId="2" fillId="0" borderId="1" xfId="17" applyFont="1" applyBorder="1" applyAlignment="1">
      <alignment horizontal="left"/>
    </xf>
    <xf numFmtId="0" fontId="2" fillId="0" borderId="1" xfId="17" applyFont="1" applyBorder="1" applyAlignment="1">
      <alignment horizontal="left" wrapText="1"/>
    </xf>
    <xf numFmtId="0" fontId="3" fillId="0" borderId="1" xfId="18" applyFont="1" applyBorder="1" applyAlignment="1">
      <alignment horizontal="left"/>
    </xf>
    <xf numFmtId="49" fontId="2" fillId="0" borderId="1" xfId="19" applyNumberFormat="1" applyFont="1" applyBorder="1" applyAlignment="1">
      <alignment horizontal="left"/>
    </xf>
    <xf numFmtId="0" fontId="2" fillId="0" borderId="1" xfId="19" applyFont="1" applyBorder="1" applyAlignment="1">
      <alignment horizontal="left" wrapText="1"/>
    </xf>
    <xf numFmtId="49" fontId="2" fillId="0" borderId="1" xfId="20" applyNumberFormat="1" applyFont="1" applyBorder="1" applyAlignment="1">
      <alignment horizontal="left"/>
    </xf>
    <xf numFmtId="0" fontId="2" fillId="0" borderId="1" xfId="20" applyFont="1" applyBorder="1" applyAlignment="1">
      <alignment horizontal="left" wrapText="1"/>
    </xf>
    <xf numFmtId="0" fontId="5" fillId="0" borderId="1" xfId="4" applyFont="1" applyBorder="1" applyAlignment="1">
      <alignment horizontal="left" wrapText="1"/>
    </xf>
    <xf numFmtId="0" fontId="2" fillId="0" borderId="1" xfId="23" applyFont="1" applyBorder="1" applyAlignment="1">
      <alignment horizontal="left"/>
    </xf>
    <xf numFmtId="0" fontId="2" fillId="0" borderId="1" xfId="23" applyFont="1" applyBorder="1" applyAlignment="1">
      <alignment horizontal="left" wrapText="1"/>
    </xf>
    <xf numFmtId="0" fontId="2" fillId="0" borderId="1" xfId="25" applyFont="1" applyBorder="1" applyAlignment="1">
      <alignment horizontal="left"/>
    </xf>
    <xf numFmtId="0" fontId="3" fillId="0" borderId="1" xfId="27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3" fillId="2" borderId="1" xfId="14" applyFont="1" applyFill="1" applyBorder="1" applyAlignment="1">
      <alignment horizontal="left" wrapText="1"/>
    </xf>
    <xf numFmtId="0" fontId="3" fillId="2" borderId="1" xfId="18" applyFont="1" applyFill="1" applyBorder="1" applyAlignment="1">
      <alignment horizontal="left" wrapText="1"/>
    </xf>
    <xf numFmtId="0" fontId="0" fillId="0" borderId="0" xfId="0" applyAlignment="1">
      <alignment vertical="top"/>
    </xf>
    <xf numFmtId="0" fontId="2" fillId="0" borderId="1" xfId="8" applyFont="1" applyBorder="1" applyAlignment="1">
      <alignment horizontal="left"/>
    </xf>
    <xf numFmtId="0" fontId="2" fillId="0" borderId="1" xfId="8" applyFont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left"/>
    </xf>
    <xf numFmtId="0" fontId="2" fillId="0" borderId="1" xfId="18" applyFont="1" applyBorder="1" applyAlignment="1">
      <alignment horizontal="left"/>
    </xf>
    <xf numFmtId="0" fontId="2" fillId="2" borderId="1" xfId="18" applyFont="1" applyFill="1" applyBorder="1" applyAlignment="1">
      <alignment horizontal="left" wrapText="1"/>
    </xf>
    <xf numFmtId="0" fontId="2" fillId="2" borderId="1" xfId="18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 vertical="top" wrapText="1"/>
    </xf>
  </cellXfs>
  <cellStyles count="28">
    <cellStyle name="Обычный" xfId="0" builtinId="0"/>
    <cellStyle name="Обычный 10" xfId="9" xr:uid="{00000000-0005-0000-0000-000001000000}"/>
    <cellStyle name="Обычный 11" xfId="10" xr:uid="{00000000-0005-0000-0000-000002000000}"/>
    <cellStyle name="Обычный 12" xfId="11" xr:uid="{00000000-0005-0000-0000-000003000000}"/>
    <cellStyle name="Обычный 13" xfId="12" xr:uid="{00000000-0005-0000-0000-000004000000}"/>
    <cellStyle name="Обычный 14" xfId="13" xr:uid="{00000000-0005-0000-0000-000005000000}"/>
    <cellStyle name="Обычный 15" xfId="14" xr:uid="{00000000-0005-0000-0000-000006000000}"/>
    <cellStyle name="Обычный 16" xfId="15" xr:uid="{00000000-0005-0000-0000-000007000000}"/>
    <cellStyle name="Обычный 17" xfId="16" xr:uid="{00000000-0005-0000-0000-000008000000}"/>
    <cellStyle name="Обычный 18" xfId="17" xr:uid="{00000000-0005-0000-0000-000009000000}"/>
    <cellStyle name="Обычный 19" xfId="18" xr:uid="{00000000-0005-0000-0000-00000A000000}"/>
    <cellStyle name="Обычный 2" xfId="1" xr:uid="{00000000-0005-0000-0000-00000B000000}"/>
    <cellStyle name="Обычный 20" xfId="19" xr:uid="{00000000-0005-0000-0000-00000C000000}"/>
    <cellStyle name="Обычный 21" xfId="20" xr:uid="{00000000-0005-0000-0000-00000D000000}"/>
    <cellStyle name="Обычный 22" xfId="21" xr:uid="{00000000-0005-0000-0000-00000E000000}"/>
    <cellStyle name="Обычный 23" xfId="22" xr:uid="{00000000-0005-0000-0000-00000F000000}"/>
    <cellStyle name="Обычный 24" xfId="23" xr:uid="{00000000-0005-0000-0000-000010000000}"/>
    <cellStyle name="Обычный 25" xfId="24" xr:uid="{00000000-0005-0000-0000-000011000000}"/>
    <cellStyle name="Обычный 26" xfId="25" xr:uid="{00000000-0005-0000-0000-000012000000}"/>
    <cellStyle name="Обычный 27" xfId="26" xr:uid="{00000000-0005-0000-0000-000013000000}"/>
    <cellStyle name="Обычный 28" xfId="27" xr:uid="{00000000-0005-0000-0000-000014000000}"/>
    <cellStyle name="Обычный 3" xfId="2" xr:uid="{00000000-0005-0000-0000-000015000000}"/>
    <cellStyle name="Обычный 4" xfId="3" xr:uid="{00000000-0005-0000-0000-000016000000}"/>
    <cellStyle name="Обычный 5" xfId="4" xr:uid="{00000000-0005-0000-0000-000017000000}"/>
    <cellStyle name="Обычный 6" xfId="5" xr:uid="{00000000-0005-0000-0000-000018000000}"/>
    <cellStyle name="Обычный 7" xfId="6" xr:uid="{00000000-0005-0000-0000-000019000000}"/>
    <cellStyle name="Обычный 8" xfId="7" xr:uid="{00000000-0005-0000-0000-00001A000000}"/>
    <cellStyle name="Обычный 9" xfId="8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0"/>
  <sheetViews>
    <sheetView tabSelected="1" topLeftCell="A76" zoomScaleNormal="100" zoomScaleSheetLayoutView="100" workbookViewId="0">
      <selection activeCell="D57" sqref="D57"/>
    </sheetView>
  </sheetViews>
  <sheetFormatPr defaultRowHeight="15" x14ac:dyDescent="0.25"/>
  <cols>
    <col min="1" max="1" width="27.28515625" customWidth="1"/>
    <col min="2" max="2" width="49.7109375" customWidth="1"/>
    <col min="3" max="3" width="11.7109375" customWidth="1"/>
  </cols>
  <sheetData>
    <row r="1" spans="1:5" x14ac:dyDescent="0.25">
      <c r="A1" s="69" t="s">
        <v>149</v>
      </c>
      <c r="B1" s="69"/>
      <c r="C1" s="69"/>
    </row>
    <row r="2" spans="1:5" ht="80.25" customHeight="1" x14ac:dyDescent="0.25">
      <c r="A2" s="70" t="s">
        <v>151</v>
      </c>
      <c r="B2" s="70"/>
      <c r="C2" s="70"/>
      <c r="D2" s="53"/>
      <c r="E2" s="53"/>
    </row>
    <row r="3" spans="1:5" ht="11.25" customHeight="1" x14ac:dyDescent="0.25">
      <c r="A3" s="56"/>
    </row>
    <row r="4" spans="1:5" ht="15.75" x14ac:dyDescent="0.25">
      <c r="A4" s="67" t="s">
        <v>0</v>
      </c>
      <c r="B4" s="67"/>
      <c r="C4" s="67"/>
    </row>
    <row r="5" spans="1:5" x14ac:dyDescent="0.25">
      <c r="A5" s="68" t="s">
        <v>152</v>
      </c>
      <c r="B5" s="68"/>
      <c r="C5" s="68"/>
    </row>
    <row r="6" spans="1:5" ht="31.5" customHeight="1" x14ac:dyDescent="0.25">
      <c r="A6" s="68"/>
      <c r="B6" s="68"/>
      <c r="C6" s="68"/>
    </row>
    <row r="7" spans="1:5" ht="15" customHeight="1" x14ac:dyDescent="0.25">
      <c r="A7" s="1"/>
      <c r="B7" s="1"/>
      <c r="C7" s="1"/>
    </row>
    <row r="8" spans="1:5" s="4" customFormat="1" ht="31.5" x14ac:dyDescent="0.25">
      <c r="A8" s="2" t="s">
        <v>1</v>
      </c>
      <c r="B8" s="64" t="s">
        <v>113</v>
      </c>
      <c r="C8" s="3" t="s">
        <v>2</v>
      </c>
    </row>
    <row r="9" spans="1:5" s="4" customFormat="1" ht="15.75" x14ac:dyDescent="0.25">
      <c r="A9" s="5" t="s">
        <v>3</v>
      </c>
      <c r="B9" s="6" t="s">
        <v>4</v>
      </c>
      <c r="C9" s="7">
        <f>C10+C12+C14+C18+C22+C25+C28+C30+C35+C33+C39</f>
        <v>68492.429999999993</v>
      </c>
    </row>
    <row r="10" spans="1:5" s="4" customFormat="1" ht="15.75" x14ac:dyDescent="0.25">
      <c r="A10" s="8" t="s">
        <v>5</v>
      </c>
      <c r="B10" s="9" t="s">
        <v>10</v>
      </c>
      <c r="C10" s="7">
        <f>C11</f>
        <v>54388</v>
      </c>
    </row>
    <row r="11" spans="1:5" s="4" customFormat="1" ht="15.75" x14ac:dyDescent="0.25">
      <c r="A11" s="10" t="s">
        <v>6</v>
      </c>
      <c r="B11" s="11" t="s">
        <v>7</v>
      </c>
      <c r="C11" s="12">
        <v>54388</v>
      </c>
    </row>
    <row r="12" spans="1:5" s="4" customFormat="1" ht="47.25" x14ac:dyDescent="0.25">
      <c r="A12" s="8" t="s">
        <v>9</v>
      </c>
      <c r="B12" s="13" t="s">
        <v>8</v>
      </c>
      <c r="C12" s="7">
        <f>C13</f>
        <v>178.86</v>
      </c>
    </row>
    <row r="13" spans="1:5" s="4" customFormat="1" ht="47.25" x14ac:dyDescent="0.25">
      <c r="A13" s="14" t="s">
        <v>11</v>
      </c>
      <c r="B13" s="15" t="s">
        <v>12</v>
      </c>
      <c r="C13" s="12">
        <v>178.86</v>
      </c>
    </row>
    <row r="14" spans="1:5" s="4" customFormat="1" ht="15.75" x14ac:dyDescent="0.25">
      <c r="A14" s="16" t="s">
        <v>13</v>
      </c>
      <c r="B14" s="17" t="s">
        <v>14</v>
      </c>
      <c r="C14" s="7">
        <f>C15+C16+C17</f>
        <v>2597.17</v>
      </c>
    </row>
    <row r="15" spans="1:5" s="4" customFormat="1" ht="31.5" x14ac:dyDescent="0.25">
      <c r="A15" s="18" t="s">
        <v>15</v>
      </c>
      <c r="B15" s="19" t="s">
        <v>82</v>
      </c>
      <c r="C15" s="12">
        <v>2317.17</v>
      </c>
    </row>
    <row r="16" spans="1:5" s="4" customFormat="1" ht="31.5" hidden="1" x14ac:dyDescent="0.25">
      <c r="A16" s="20" t="s">
        <v>38</v>
      </c>
      <c r="B16" s="21" t="s">
        <v>36</v>
      </c>
      <c r="C16" s="12">
        <v>0</v>
      </c>
    </row>
    <row r="17" spans="1:3" s="4" customFormat="1" ht="31.5" x14ac:dyDescent="0.25">
      <c r="A17" s="20" t="s">
        <v>39</v>
      </c>
      <c r="B17" s="15" t="s">
        <v>37</v>
      </c>
      <c r="C17" s="12">
        <v>280</v>
      </c>
    </row>
    <row r="18" spans="1:3" s="4" customFormat="1" ht="15.75" x14ac:dyDescent="0.25">
      <c r="A18" s="22" t="s">
        <v>16</v>
      </c>
      <c r="B18" s="23" t="s">
        <v>50</v>
      </c>
      <c r="C18" s="7">
        <f>C20+C21+C19</f>
        <v>429.6</v>
      </c>
    </row>
    <row r="19" spans="1:3" s="4" customFormat="1" ht="15.75" x14ac:dyDescent="0.25">
      <c r="A19" s="57" t="s">
        <v>73</v>
      </c>
      <c r="B19" s="58" t="s">
        <v>74</v>
      </c>
      <c r="C19" s="12">
        <v>90</v>
      </c>
    </row>
    <row r="20" spans="1:3" s="4" customFormat="1" ht="15.75" x14ac:dyDescent="0.25">
      <c r="A20" s="24" t="s">
        <v>17</v>
      </c>
      <c r="B20" s="25" t="s">
        <v>18</v>
      </c>
      <c r="C20" s="12">
        <v>285.60000000000002</v>
      </c>
    </row>
    <row r="21" spans="1:3" s="4" customFormat="1" ht="15.75" x14ac:dyDescent="0.25">
      <c r="A21" s="24" t="s">
        <v>56</v>
      </c>
      <c r="B21" s="25" t="s">
        <v>57</v>
      </c>
      <c r="C21" s="12">
        <v>54</v>
      </c>
    </row>
    <row r="22" spans="1:3" s="4" customFormat="1" ht="15.75" x14ac:dyDescent="0.25">
      <c r="A22" s="26" t="s">
        <v>19</v>
      </c>
      <c r="B22" s="27" t="s">
        <v>51</v>
      </c>
      <c r="C22" s="7">
        <f>C23</f>
        <v>10</v>
      </c>
    </row>
    <row r="23" spans="1:3" s="4" customFormat="1" ht="47.25" x14ac:dyDescent="0.25">
      <c r="A23" s="25" t="s">
        <v>41</v>
      </c>
      <c r="B23" s="15" t="s">
        <v>40</v>
      </c>
      <c r="C23" s="12">
        <v>10</v>
      </c>
    </row>
    <row r="24" spans="1:3" s="4" customFormat="1" ht="63" hidden="1" x14ac:dyDescent="0.25">
      <c r="A24" s="25" t="s">
        <v>49</v>
      </c>
      <c r="B24" s="15" t="s">
        <v>48</v>
      </c>
      <c r="C24" s="12">
        <v>0</v>
      </c>
    </row>
    <row r="25" spans="1:3" s="4" customFormat="1" ht="63" x14ac:dyDescent="0.25">
      <c r="A25" s="28" t="s">
        <v>20</v>
      </c>
      <c r="B25" s="29" t="s">
        <v>21</v>
      </c>
      <c r="C25" s="7">
        <f>C26+C27</f>
        <v>4396.3</v>
      </c>
    </row>
    <row r="26" spans="1:3" s="4" customFormat="1" ht="112.5" customHeight="1" x14ac:dyDescent="0.25">
      <c r="A26" s="30" t="s">
        <v>22</v>
      </c>
      <c r="B26" s="15" t="s">
        <v>23</v>
      </c>
      <c r="C26" s="12">
        <v>1736.3</v>
      </c>
    </row>
    <row r="27" spans="1:3" s="4" customFormat="1" ht="112.5" customHeight="1" x14ac:dyDescent="0.25">
      <c r="A27" s="30" t="s">
        <v>124</v>
      </c>
      <c r="B27" s="15" t="s">
        <v>153</v>
      </c>
      <c r="C27" s="12">
        <v>2660</v>
      </c>
    </row>
    <row r="28" spans="1:3" s="4" customFormat="1" ht="31.5" x14ac:dyDescent="0.25">
      <c r="A28" s="31" t="s">
        <v>24</v>
      </c>
      <c r="B28" s="32" t="s">
        <v>25</v>
      </c>
      <c r="C28" s="7">
        <f>C29</f>
        <v>397.6</v>
      </c>
    </row>
    <row r="29" spans="1:3" s="4" customFormat="1" ht="31.5" x14ac:dyDescent="0.25">
      <c r="A29" s="30" t="s">
        <v>26</v>
      </c>
      <c r="B29" s="15" t="s">
        <v>27</v>
      </c>
      <c r="C29" s="12">
        <v>397.6</v>
      </c>
    </row>
    <row r="30" spans="1:3" s="4" customFormat="1" ht="47.25" x14ac:dyDescent="0.25">
      <c r="A30" s="33" t="s">
        <v>28</v>
      </c>
      <c r="B30" s="34" t="s">
        <v>150</v>
      </c>
      <c r="C30" s="7">
        <f>C31+C32</f>
        <v>6024.7</v>
      </c>
    </row>
    <row r="31" spans="1:3" s="4" customFormat="1" ht="31.5" x14ac:dyDescent="0.25">
      <c r="A31" s="30" t="s">
        <v>29</v>
      </c>
      <c r="B31" s="15" t="s">
        <v>30</v>
      </c>
      <c r="C31" s="12">
        <v>5839.2</v>
      </c>
    </row>
    <row r="32" spans="1:3" s="4" customFormat="1" ht="31.5" x14ac:dyDescent="0.25">
      <c r="A32" s="30" t="s">
        <v>61</v>
      </c>
      <c r="B32" s="15" t="s">
        <v>62</v>
      </c>
      <c r="C32" s="12">
        <v>185.5</v>
      </c>
    </row>
    <row r="33" spans="1:3" s="4" customFormat="1" ht="31.5" hidden="1" x14ac:dyDescent="0.25">
      <c r="A33" s="48" t="s">
        <v>66</v>
      </c>
      <c r="B33" s="13" t="s">
        <v>67</v>
      </c>
      <c r="C33" s="7">
        <f>C34</f>
        <v>0</v>
      </c>
    </row>
    <row r="34" spans="1:3" s="4" customFormat="1" ht="111" hidden="1" customHeight="1" x14ac:dyDescent="0.25">
      <c r="A34" s="30" t="s">
        <v>68</v>
      </c>
      <c r="B34" s="15" t="s">
        <v>69</v>
      </c>
      <c r="C34" s="12"/>
    </row>
    <row r="35" spans="1:3" s="4" customFormat="1" ht="31.5" x14ac:dyDescent="0.25">
      <c r="A35" s="35" t="s">
        <v>31</v>
      </c>
      <c r="B35" s="13" t="s">
        <v>52</v>
      </c>
      <c r="C35" s="7">
        <f>C36+C37+C38</f>
        <v>70.2</v>
      </c>
    </row>
    <row r="36" spans="1:3" s="4" customFormat="1" ht="47.25" hidden="1" x14ac:dyDescent="0.25">
      <c r="A36" s="14" t="s">
        <v>114</v>
      </c>
      <c r="B36" s="15" t="s">
        <v>115</v>
      </c>
      <c r="C36" s="12">
        <v>0</v>
      </c>
    </row>
    <row r="37" spans="1:3" s="4" customFormat="1" ht="144.75" customHeight="1" x14ac:dyDescent="0.25">
      <c r="A37" s="14" t="s">
        <v>154</v>
      </c>
      <c r="B37" s="15" t="s">
        <v>116</v>
      </c>
      <c r="C37" s="12">
        <v>60.2</v>
      </c>
    </row>
    <row r="38" spans="1:3" s="4" customFormat="1" ht="34.5" customHeight="1" x14ac:dyDescent="0.25">
      <c r="A38" s="14" t="s">
        <v>127</v>
      </c>
      <c r="B38" s="65" t="s">
        <v>128</v>
      </c>
      <c r="C38" s="12">
        <v>10</v>
      </c>
    </row>
    <row r="39" spans="1:3" s="4" customFormat="1" ht="15.75" hidden="1" x14ac:dyDescent="0.25">
      <c r="A39" s="35" t="s">
        <v>80</v>
      </c>
      <c r="B39" s="13" t="s">
        <v>81</v>
      </c>
      <c r="C39" s="7">
        <f>C40</f>
        <v>0</v>
      </c>
    </row>
    <row r="40" spans="1:3" s="4" customFormat="1" ht="18.75" hidden="1" customHeight="1" x14ac:dyDescent="0.25">
      <c r="A40" s="15" t="s">
        <v>125</v>
      </c>
      <c r="B40" s="15" t="s">
        <v>126</v>
      </c>
      <c r="C40" s="12">
        <v>0</v>
      </c>
    </row>
    <row r="41" spans="1:3" s="4" customFormat="1" ht="15.75" x14ac:dyDescent="0.25">
      <c r="A41" s="36" t="s">
        <v>32</v>
      </c>
      <c r="B41" s="54" t="s">
        <v>33</v>
      </c>
      <c r="C41" s="7">
        <f>C42+C83+C86</f>
        <v>213292.82</v>
      </c>
    </row>
    <row r="42" spans="1:3" s="4" customFormat="1" ht="34.5" customHeight="1" x14ac:dyDescent="0.25">
      <c r="A42" s="37" t="s">
        <v>34</v>
      </c>
      <c r="B42" s="38" t="s">
        <v>42</v>
      </c>
      <c r="C42" s="12">
        <f>C43+C48+C60+C78</f>
        <v>213292.82</v>
      </c>
    </row>
    <row r="43" spans="1:3" s="4" customFormat="1" ht="31.5" x14ac:dyDescent="0.25">
      <c r="A43" s="35" t="s">
        <v>86</v>
      </c>
      <c r="B43" s="13" t="s">
        <v>79</v>
      </c>
      <c r="C43" s="7">
        <f>C44+C46</f>
        <v>124176</v>
      </c>
    </row>
    <row r="44" spans="1:3" s="4" customFormat="1" ht="31.5" x14ac:dyDescent="0.25">
      <c r="A44" s="30" t="s">
        <v>87</v>
      </c>
      <c r="B44" s="30" t="s">
        <v>35</v>
      </c>
      <c r="C44" s="12">
        <f>C45</f>
        <v>47915</v>
      </c>
    </row>
    <row r="45" spans="1:3" s="4" customFormat="1" ht="51.75" customHeight="1" x14ac:dyDescent="0.25">
      <c r="A45" s="39" t="s">
        <v>88</v>
      </c>
      <c r="B45" s="40" t="s">
        <v>143</v>
      </c>
      <c r="C45" s="12">
        <v>47915</v>
      </c>
    </row>
    <row r="46" spans="1:3" s="4" customFormat="1" ht="63" x14ac:dyDescent="0.25">
      <c r="A46" s="30" t="s">
        <v>89</v>
      </c>
      <c r="B46" s="30" t="s">
        <v>53</v>
      </c>
      <c r="C46" s="12">
        <f>C47</f>
        <v>76261</v>
      </c>
    </row>
    <row r="47" spans="1:3" s="4" customFormat="1" ht="61.5" customHeight="1" x14ac:dyDescent="0.25">
      <c r="A47" s="41" t="s">
        <v>90</v>
      </c>
      <c r="B47" s="42" t="s">
        <v>65</v>
      </c>
      <c r="C47" s="12">
        <v>76261</v>
      </c>
    </row>
    <row r="48" spans="1:3" s="4" customFormat="1" ht="47.25" x14ac:dyDescent="0.25">
      <c r="A48" s="43" t="s">
        <v>83</v>
      </c>
      <c r="B48" s="55" t="s">
        <v>144</v>
      </c>
      <c r="C48" s="7">
        <f>C55+C49+C53+C51</f>
        <v>25536.420000000002</v>
      </c>
    </row>
    <row r="49" spans="1:3" s="4" customFormat="1" ht="114" customHeight="1" x14ac:dyDescent="0.25">
      <c r="A49" s="61" t="s">
        <v>91</v>
      </c>
      <c r="B49" s="62" t="s">
        <v>111</v>
      </c>
      <c r="C49" s="12">
        <f>C50</f>
        <v>818</v>
      </c>
    </row>
    <row r="50" spans="1:3" s="4" customFormat="1" ht="113.25" customHeight="1" x14ac:dyDescent="0.25">
      <c r="A50" s="61" t="s">
        <v>92</v>
      </c>
      <c r="B50" s="63" t="s">
        <v>93</v>
      </c>
      <c r="C50" s="12">
        <v>818</v>
      </c>
    </row>
    <row r="51" spans="1:3" s="4" customFormat="1" ht="82.5" customHeight="1" x14ac:dyDescent="0.25">
      <c r="A51" s="61" t="s">
        <v>159</v>
      </c>
      <c r="B51" s="66" t="s">
        <v>161</v>
      </c>
      <c r="C51" s="12">
        <f>C52</f>
        <v>255.8</v>
      </c>
    </row>
    <row r="52" spans="1:3" s="4" customFormat="1" ht="94.5" customHeight="1" x14ac:dyDescent="0.25">
      <c r="A52" s="61" t="s">
        <v>160</v>
      </c>
      <c r="B52" s="66" t="s">
        <v>162</v>
      </c>
      <c r="C52" s="12">
        <v>255.8</v>
      </c>
    </row>
    <row r="53" spans="1:3" s="4" customFormat="1" ht="79.5" customHeight="1" x14ac:dyDescent="0.25">
      <c r="A53" s="61" t="s">
        <v>135</v>
      </c>
      <c r="B53" s="62" t="s">
        <v>133</v>
      </c>
      <c r="C53" s="12">
        <f>C54</f>
        <v>2442.4</v>
      </c>
    </row>
    <row r="54" spans="1:3" s="4" customFormat="1" ht="78" customHeight="1" x14ac:dyDescent="0.25">
      <c r="A54" s="61" t="s">
        <v>134</v>
      </c>
      <c r="B54" s="62" t="s">
        <v>136</v>
      </c>
      <c r="C54" s="12">
        <v>2442.4</v>
      </c>
    </row>
    <row r="55" spans="1:3" s="4" customFormat="1" ht="15.75" x14ac:dyDescent="0.25">
      <c r="A55" s="44" t="s">
        <v>94</v>
      </c>
      <c r="B55" s="45" t="s">
        <v>43</v>
      </c>
      <c r="C55" s="12">
        <f>C56+C57+C59</f>
        <v>22020.22</v>
      </c>
    </row>
    <row r="56" spans="1:3" s="4" customFormat="1" ht="15.75" x14ac:dyDescent="0.25">
      <c r="A56" s="46" t="s">
        <v>95</v>
      </c>
      <c r="B56" s="47" t="s">
        <v>44</v>
      </c>
      <c r="C56" s="12">
        <v>93.08</v>
      </c>
    </row>
    <row r="57" spans="1:3" s="4" customFormat="1" ht="15.75" x14ac:dyDescent="0.25">
      <c r="A57" s="46" t="s">
        <v>96</v>
      </c>
      <c r="B57" s="47" t="s">
        <v>44</v>
      </c>
      <c r="C57" s="60">
        <v>21844</v>
      </c>
    </row>
    <row r="58" spans="1:3" s="4" customFormat="1" ht="15.75" hidden="1" x14ac:dyDescent="0.25">
      <c r="A58" s="46" t="s">
        <v>139</v>
      </c>
      <c r="B58" s="47" t="s">
        <v>44</v>
      </c>
      <c r="C58" s="60">
        <v>0</v>
      </c>
    </row>
    <row r="59" spans="1:3" s="4" customFormat="1" ht="15.75" x14ac:dyDescent="0.25">
      <c r="A59" s="46" t="s">
        <v>117</v>
      </c>
      <c r="B59" s="47" t="s">
        <v>44</v>
      </c>
      <c r="C59" s="60">
        <v>83.14</v>
      </c>
    </row>
    <row r="60" spans="1:3" s="4" customFormat="1" ht="31.5" x14ac:dyDescent="0.25">
      <c r="A60" s="48" t="s">
        <v>97</v>
      </c>
      <c r="B60" s="48" t="s">
        <v>145</v>
      </c>
      <c r="C60" s="59">
        <f>C61+C70+C63+C66+C68+C76+C73+C75</f>
        <v>61334.400000000001</v>
      </c>
    </row>
    <row r="61" spans="1:3" s="4" customFormat="1" ht="84" hidden="1" customHeight="1" x14ac:dyDescent="0.25">
      <c r="A61" s="30" t="s">
        <v>75</v>
      </c>
      <c r="B61" s="30" t="s">
        <v>77</v>
      </c>
      <c r="C61" s="60">
        <f>C62</f>
        <v>0</v>
      </c>
    </row>
    <row r="62" spans="1:3" s="4" customFormat="1" ht="93.75" hidden="1" customHeight="1" x14ac:dyDescent="0.25">
      <c r="A62" s="30" t="s">
        <v>76</v>
      </c>
      <c r="B62" s="30" t="s">
        <v>78</v>
      </c>
      <c r="C62" s="60"/>
    </row>
    <row r="63" spans="1:3" s="4" customFormat="1" ht="47.25" x14ac:dyDescent="0.25">
      <c r="A63" s="51" t="s">
        <v>98</v>
      </c>
      <c r="B63" s="15" t="s">
        <v>45</v>
      </c>
      <c r="C63" s="12">
        <f>C64+C65</f>
        <v>10927.7</v>
      </c>
    </row>
    <row r="64" spans="1:3" s="4" customFormat="1" ht="47.25" x14ac:dyDescent="0.25">
      <c r="A64" s="51" t="s">
        <v>99</v>
      </c>
      <c r="B64" s="15" t="s">
        <v>46</v>
      </c>
      <c r="C64" s="12">
        <v>10356.5</v>
      </c>
    </row>
    <row r="65" spans="1:3" s="4" customFormat="1" ht="47.25" x14ac:dyDescent="0.25">
      <c r="A65" s="51" t="s">
        <v>100</v>
      </c>
      <c r="B65" s="15" t="s">
        <v>46</v>
      </c>
      <c r="C65" s="12">
        <v>571.20000000000005</v>
      </c>
    </row>
    <row r="66" spans="1:3" s="4" customFormat="1" ht="63.75" customHeight="1" x14ac:dyDescent="0.25">
      <c r="A66" s="51" t="s">
        <v>101</v>
      </c>
      <c r="B66" s="15" t="s">
        <v>155</v>
      </c>
      <c r="C66" s="12">
        <f>C67</f>
        <v>1832</v>
      </c>
    </row>
    <row r="67" spans="1:3" s="4" customFormat="1" ht="80.25" customHeight="1" x14ac:dyDescent="0.25">
      <c r="A67" s="51" t="s">
        <v>102</v>
      </c>
      <c r="B67" s="15" t="s">
        <v>156</v>
      </c>
      <c r="C67" s="12">
        <v>1832</v>
      </c>
    </row>
    <row r="68" spans="1:3" s="4" customFormat="1" ht="96" customHeight="1" x14ac:dyDescent="0.25">
      <c r="A68" s="51" t="s">
        <v>103</v>
      </c>
      <c r="B68" s="15" t="s">
        <v>112</v>
      </c>
      <c r="C68" s="12">
        <f>C69</f>
        <v>158.1</v>
      </c>
    </row>
    <row r="69" spans="1:3" s="4" customFormat="1" ht="111" customHeight="1" x14ac:dyDescent="0.25">
      <c r="A69" s="51" t="s">
        <v>104</v>
      </c>
      <c r="B69" s="15" t="s">
        <v>157</v>
      </c>
      <c r="C69" s="12">
        <v>158.1</v>
      </c>
    </row>
    <row r="70" spans="1:3" s="4" customFormat="1" ht="63" x14ac:dyDescent="0.25">
      <c r="A70" s="49" t="s">
        <v>105</v>
      </c>
      <c r="B70" s="50" t="s">
        <v>158</v>
      </c>
      <c r="C70" s="12">
        <f>C71</f>
        <v>330</v>
      </c>
    </row>
    <row r="71" spans="1:3" s="4" customFormat="1" ht="63" x14ac:dyDescent="0.25">
      <c r="A71" s="50" t="s">
        <v>106</v>
      </c>
      <c r="B71" s="15" t="s">
        <v>146</v>
      </c>
      <c r="C71" s="12">
        <v>330</v>
      </c>
    </row>
    <row r="72" spans="1:3" s="4" customFormat="1" ht="83.25" customHeight="1" x14ac:dyDescent="0.25">
      <c r="A72" s="50" t="s">
        <v>107</v>
      </c>
      <c r="B72" s="15" t="s">
        <v>77</v>
      </c>
      <c r="C72" s="12">
        <f>C73</f>
        <v>0.9</v>
      </c>
    </row>
    <row r="73" spans="1:3" s="4" customFormat="1" ht="80.25" customHeight="1" x14ac:dyDescent="0.25">
      <c r="A73" s="50" t="s">
        <v>108</v>
      </c>
      <c r="B73" s="15" t="s">
        <v>85</v>
      </c>
      <c r="C73" s="12">
        <v>0.9</v>
      </c>
    </row>
    <row r="74" spans="1:3" s="4" customFormat="1" ht="32.25" hidden="1" customHeight="1" x14ac:dyDescent="0.25">
      <c r="A74" s="50" t="s">
        <v>129</v>
      </c>
      <c r="B74" s="15" t="s">
        <v>130</v>
      </c>
      <c r="C74" s="12">
        <f>C75</f>
        <v>0</v>
      </c>
    </row>
    <row r="75" spans="1:3" s="4" customFormat="1" ht="51.75" hidden="1" customHeight="1" x14ac:dyDescent="0.25">
      <c r="A75" s="50" t="s">
        <v>131</v>
      </c>
      <c r="B75" s="15" t="s">
        <v>132</v>
      </c>
      <c r="C75" s="12"/>
    </row>
    <row r="76" spans="1:3" s="4" customFormat="1" ht="31.5" x14ac:dyDescent="0.25">
      <c r="A76" s="15" t="s">
        <v>109</v>
      </c>
      <c r="B76" s="15" t="s">
        <v>55</v>
      </c>
      <c r="C76" s="12">
        <f>C77</f>
        <v>48085.7</v>
      </c>
    </row>
    <row r="77" spans="1:3" s="4" customFormat="1" ht="31.5" x14ac:dyDescent="0.25">
      <c r="A77" s="15" t="s">
        <v>110</v>
      </c>
      <c r="B77" s="15" t="s">
        <v>54</v>
      </c>
      <c r="C77" s="12">
        <v>48085.7</v>
      </c>
    </row>
    <row r="78" spans="1:3" s="4" customFormat="1" ht="31.5" x14ac:dyDescent="0.25">
      <c r="A78" s="13" t="s">
        <v>140</v>
      </c>
      <c r="B78" s="13" t="s">
        <v>70</v>
      </c>
      <c r="C78" s="7">
        <f>C81+C79</f>
        <v>2246</v>
      </c>
    </row>
    <row r="79" spans="1:3" s="4" customFormat="1" ht="80.25" customHeight="1" x14ac:dyDescent="0.25">
      <c r="A79" s="15" t="s">
        <v>137</v>
      </c>
      <c r="B79" s="15" t="s">
        <v>147</v>
      </c>
      <c r="C79" s="12">
        <f>C80</f>
        <v>2246</v>
      </c>
    </row>
    <row r="80" spans="1:3" s="4" customFormat="1" ht="94.5" x14ac:dyDescent="0.25">
      <c r="A80" s="15" t="s">
        <v>138</v>
      </c>
      <c r="B80" s="15" t="s">
        <v>148</v>
      </c>
      <c r="C80" s="12">
        <v>2246</v>
      </c>
    </row>
    <row r="81" spans="1:3" s="4" customFormat="1" ht="31.5" hidden="1" x14ac:dyDescent="0.25">
      <c r="A81" s="15" t="s">
        <v>141</v>
      </c>
      <c r="B81" s="15" t="s">
        <v>71</v>
      </c>
      <c r="C81" s="12">
        <f>C82</f>
        <v>0</v>
      </c>
    </row>
    <row r="82" spans="1:3" s="4" customFormat="1" ht="31.5" hidden="1" x14ac:dyDescent="0.25">
      <c r="A82" s="15" t="s">
        <v>142</v>
      </c>
      <c r="B82" s="15" t="s">
        <v>72</v>
      </c>
      <c r="C82" s="12"/>
    </row>
    <row r="83" spans="1:3" s="4" customFormat="1" ht="15.75" hidden="1" x14ac:dyDescent="0.25">
      <c r="A83" s="13" t="s">
        <v>118</v>
      </c>
      <c r="B83" s="13" t="s">
        <v>63</v>
      </c>
      <c r="C83" s="7">
        <f>C85</f>
        <v>0</v>
      </c>
    </row>
    <row r="84" spans="1:3" s="4" customFormat="1" ht="31.5" hidden="1" x14ac:dyDescent="0.25">
      <c r="A84" s="15" t="s">
        <v>119</v>
      </c>
      <c r="B84" s="15" t="s">
        <v>64</v>
      </c>
      <c r="C84" s="12">
        <f>C85</f>
        <v>0</v>
      </c>
    </row>
    <row r="85" spans="1:3" s="4" customFormat="1" ht="31.5" hidden="1" x14ac:dyDescent="0.25">
      <c r="A85" s="15" t="s">
        <v>120</v>
      </c>
      <c r="B85" s="15" t="s">
        <v>64</v>
      </c>
      <c r="C85" s="12">
        <v>0</v>
      </c>
    </row>
    <row r="86" spans="1:3" s="4" customFormat="1" ht="47.25" hidden="1" x14ac:dyDescent="0.25">
      <c r="A86" s="13" t="s">
        <v>58</v>
      </c>
      <c r="B86" s="13" t="s">
        <v>59</v>
      </c>
      <c r="C86" s="7">
        <f>C88+C89+C87</f>
        <v>0</v>
      </c>
    </row>
    <row r="87" spans="1:3" s="4" customFormat="1" ht="94.5" hidden="1" x14ac:dyDescent="0.25">
      <c r="A87" s="15" t="s">
        <v>121</v>
      </c>
      <c r="B87" s="15" t="s">
        <v>122</v>
      </c>
      <c r="C87" s="12"/>
    </row>
    <row r="88" spans="1:3" s="4" customFormat="1" ht="63" hidden="1" x14ac:dyDescent="0.25">
      <c r="A88" s="15" t="s">
        <v>84</v>
      </c>
      <c r="B88" s="15" t="s">
        <v>60</v>
      </c>
      <c r="C88" s="12"/>
    </row>
    <row r="89" spans="1:3" s="4" customFormat="1" ht="63" hidden="1" x14ac:dyDescent="0.25">
      <c r="A89" s="15" t="s">
        <v>123</v>
      </c>
      <c r="B89" s="15" t="s">
        <v>60</v>
      </c>
      <c r="C89" s="12"/>
    </row>
    <row r="90" spans="1:3" s="4" customFormat="1" ht="15.75" x14ac:dyDescent="0.25">
      <c r="A90" s="15"/>
      <c r="B90" s="52" t="s">
        <v>47</v>
      </c>
      <c r="C90" s="7">
        <f>C41+C9</f>
        <v>281785.25</v>
      </c>
    </row>
  </sheetData>
  <mergeCells count="4">
    <mergeCell ref="A4:C4"/>
    <mergeCell ref="A5:C6"/>
    <mergeCell ref="A1:C1"/>
    <mergeCell ref="A2:C2"/>
  </mergeCells>
  <pageMargins left="0.7" right="0.24" top="0.26" bottom="0.26" header="0.2" footer="0.2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2020-09-07T07:35:04Z</cp:lastPrinted>
  <dcterms:created xsi:type="dcterms:W3CDTF">2013-10-17T07:25:43Z</dcterms:created>
  <dcterms:modified xsi:type="dcterms:W3CDTF">2022-12-12T08:17:18Z</dcterms:modified>
</cp:coreProperties>
</file>